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<sst xmlns="http://schemas.openxmlformats.org/spreadsheetml/2006/main" count="69" uniqueCount="60">
  <si>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TOTAL</t>
  </si>
  <si>
    <t>Descriere</t>
  </si>
  <si>
    <t>Primit euro</t>
  </si>
  <si>
    <t>Cheltuieli euro</t>
  </si>
  <si>
    <t>nr.ord</t>
  </si>
  <si>
    <t>Comunicatie (telefon, posta, mentinere domen)</t>
  </si>
  <si>
    <t>Cheltuieli bancare</t>
  </si>
  <si>
    <t xml:space="preserve">Fundatia Initiativa Pedagogica  Waldorf din Moldova </t>
  </si>
  <si>
    <t>Cheltuieli de deplasare profesori  cursuri  de perfectionare</t>
  </si>
  <si>
    <t>Primit mijloace banesti,dintre care:</t>
  </si>
  <si>
    <t>- Desemnare procentuala</t>
  </si>
  <si>
    <t xml:space="preserve">Chirie , comunale </t>
  </si>
  <si>
    <t>Proiect "Extindere"</t>
  </si>
  <si>
    <t xml:space="preserve"> c-f 1009620003252</t>
  </si>
  <si>
    <t xml:space="preserve"> mun.Chisinau  str  STUDENTILOR 11</t>
  </si>
  <si>
    <t xml:space="preserve">Cheltuite mijloace banesti total: </t>
  </si>
  <si>
    <t>- Lucrari de constructie</t>
  </si>
  <si>
    <t>- Materiale de constructie</t>
  </si>
  <si>
    <t>- Diferenta de curs valutar</t>
  </si>
  <si>
    <t>Data convertirii si platii</t>
  </si>
  <si>
    <t>- Freude der Erziehungskunst Rudolf Steiners la data de 28.04.2020</t>
  </si>
  <si>
    <t>- Freude der Erziehungskunst Rudolf Steiners la data de 18.05.2020</t>
  </si>
  <si>
    <t>- Freude der Erziehungskunst Rudolf Steiners la data de 08.07.2020</t>
  </si>
  <si>
    <t>Deservirea fundatiei (Sistemul de securitate, Programa 1C, reviste de specialitate, Birotica, etc)</t>
  </si>
  <si>
    <t>Reparatia si intretinerea incaperiilor auxiliare si a claselor (materiale si servicii de constructie)</t>
  </si>
  <si>
    <t xml:space="preserve">RAPORT PRIVIND MISCAREA MIJLOACELOR BANESTI PE CONT VALUTAR PENTRU PERIOADA 16.07.2019-15.07.2020 </t>
  </si>
  <si>
    <t>Sold initial la 16.07.2019</t>
  </si>
  <si>
    <t xml:space="preserve">Primit mijloace banesti in perioada 16.07.2019-15.07.2020: </t>
  </si>
  <si>
    <t>Total :</t>
  </si>
  <si>
    <t>Cheltuielile suportate :</t>
  </si>
  <si>
    <t>Sold la  15.07.2020</t>
  </si>
  <si>
    <t>Cheltuit mijloace banesti, dintre care:</t>
  </si>
  <si>
    <t>1.1</t>
  </si>
  <si>
    <t>1.2</t>
  </si>
  <si>
    <t>1.3</t>
  </si>
  <si>
    <t>2.1</t>
  </si>
  <si>
    <t>2.2</t>
  </si>
  <si>
    <t>2.4</t>
  </si>
  <si>
    <t>2.3</t>
  </si>
  <si>
    <t>2.5</t>
  </si>
  <si>
    <t>2.6</t>
  </si>
  <si>
    <t>2.7</t>
  </si>
  <si>
    <t>2.8</t>
  </si>
  <si>
    <t>2.9</t>
  </si>
  <si>
    <t>Vicar Construct SRL</t>
  </si>
  <si>
    <t>Magic PC SRL</t>
  </si>
  <si>
    <t>K1 Beton SRL</t>
  </si>
  <si>
    <t>Bimetcom SRL</t>
  </si>
  <si>
    <t>2.10</t>
  </si>
  <si>
    <t>Diferenta de curs valutar</t>
  </si>
  <si>
    <t>Deservirea tehnicii de multiplicare (Xerox)</t>
  </si>
  <si>
    <t>Salariile profesorilor, cadrelor tehnice, angajatilor fundatiei(inclusiv  impozite aferente salariului)</t>
  </si>
  <si>
    <t>RAPORT PRIVIND DONATIILE PENTRU PERIOADA 16.07.2020-30.06.2021</t>
  </si>
  <si>
    <t xml:space="preserve">Sold in lei la 16.07.2020    </t>
  </si>
  <si>
    <t>Sold pe contul valutar in lei la 16.07.2020  (la curs BNM la zi)</t>
  </si>
  <si>
    <t>- Donatii parinti (Iarmaroc2020-2021, Tirgul de Craciun 2020,  Donatii anuale)</t>
  </si>
  <si>
    <t>-Donatii Software AG-Stiftung</t>
  </si>
  <si>
    <t>- Donatii Freunde Der Erziehungskunst Rudolf Deutdeff</t>
  </si>
  <si>
    <t>- Donatii Bildungswerk Beruf Und Umwelt E.V</t>
  </si>
  <si>
    <t>Sold la 30.06.2021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</si>
</sst>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;[Red]0.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FC19]d\ mmmm\ yyyy\ &quot;г.&quot;"/>
  </numFmts>
  <fonts count="40">
    <font>
      <sz val="10"/>
      <name val="Arial"/>
      <family val="0"/>
    </font>
    <font>
      <sz val="13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4" fontId="1" fillId="0" borderId="11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17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174" fontId="1" fillId="0" borderId="15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174" fontId="5" fillId="0" borderId="16" xfId="0" applyNumberFormat="1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174" fontId="5" fillId="0" borderId="19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174" fontId="5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wrapText="1"/>
    </xf>
    <xf numFmtId="14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2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73"/>
  <sheetViews>
    <sheetView tabSelected="1" zoomScale="85" zoomScaleNormal="85" zoomScalePageLayoutView="0" workbookViewId="0" topLeftCell="A1">
      <selection activeCell="H3" sqref="H3"/>
    </sheetView>
  </sheetViews>
  <sheetFormatPr defaultColWidth="9.140625" defaultRowHeight="12.75"/>
  <cols>
    <col min="1" max="3" width="9.140625" style="1" customWidth="1"/>
    <col min="4" max="4" width="105.140625" style="1" customWidth="1"/>
    <col min="5" max="5" width="25.00390625" style="1" customWidth="1"/>
    <col min="6" max="6" width="19.28125" style="1" customWidth="1"/>
    <col min="7" max="7" width="19.00390625" style="1" customWidth="1"/>
    <col min="8" max="16384" width="9.140625" style="1" customWidth="1"/>
  </cols>
  <sheetData>
    <row r="3" spans="4:5" ht="17.25">
      <c r="D3" s="39" t="s">
        <v>7</v>
      </c>
      <c r="E3" s="2"/>
    </row>
    <row r="4" spans="4:5" ht="17.25">
      <c r="D4" s="41" t="s">
        <v>13</v>
      </c>
      <c r="E4" s="2"/>
    </row>
    <row r="5" spans="4:5" ht="17.25">
      <c r="D5" s="39" t="s">
        <v>14</v>
      </c>
      <c r="E5" s="2"/>
    </row>
    <row r="6" spans="3:4" ht="16.5">
      <c r="C6" s="3"/>
      <c r="D6" s="40" t="s">
        <v>52</v>
      </c>
    </row>
    <row r="7" spans="3:4" ht="16.5">
      <c r="C7" s="3"/>
      <c r="D7" s="42"/>
    </row>
    <row r="8" spans="3:6" ht="17.25" thickBot="1">
      <c r="C8" s="4" t="s">
        <v>4</v>
      </c>
      <c r="D8" s="5" t="s">
        <v>1</v>
      </c>
      <c r="E8" s="6"/>
      <c r="F8" s="7"/>
    </row>
    <row r="9" spans="3:6" ht="17.25" thickBot="1">
      <c r="C9" s="4"/>
      <c r="D9" s="8" t="s">
        <v>53</v>
      </c>
      <c r="E9" s="56">
        <v>215512.47</v>
      </c>
      <c r="F9" s="9"/>
    </row>
    <row r="10" spans="3:6" ht="17.25" thickBot="1">
      <c r="C10" s="4"/>
      <c r="D10" s="8" t="s">
        <v>54</v>
      </c>
      <c r="E10" s="56">
        <v>1164489.16</v>
      </c>
      <c r="F10" s="9"/>
    </row>
    <row r="11" spans="3:6" ht="16.5">
      <c r="C11" s="51">
        <v>1</v>
      </c>
      <c r="D11" s="63" t="s">
        <v>9</v>
      </c>
      <c r="E11" s="57"/>
      <c r="F11" s="58"/>
    </row>
    <row r="12" spans="3:6" ht="16.5">
      <c r="C12" s="60" t="s">
        <v>32</v>
      </c>
      <c r="D12" s="14" t="s">
        <v>55</v>
      </c>
      <c r="E12" s="15">
        <v>1092539</v>
      </c>
      <c r="F12" s="13"/>
    </row>
    <row r="13" spans="3:6" ht="16.5">
      <c r="C13" s="60" t="s">
        <v>33</v>
      </c>
      <c r="D13" s="14" t="s">
        <v>10</v>
      </c>
      <c r="E13" s="15">
        <v>46538.61</v>
      </c>
      <c r="F13" s="13"/>
    </row>
    <row r="14" spans="3:6" ht="16.5">
      <c r="C14" s="60" t="s">
        <v>34</v>
      </c>
      <c r="D14" s="14" t="s">
        <v>57</v>
      </c>
      <c r="E14" s="15">
        <v>4352734.05</v>
      </c>
      <c r="F14" s="13"/>
    </row>
    <row r="15" spans="3:6" ht="16.5">
      <c r="C15" s="60"/>
      <c r="D15" s="14" t="s">
        <v>56</v>
      </c>
      <c r="E15" s="15">
        <v>2454688.5</v>
      </c>
      <c r="F15" s="13"/>
    </row>
    <row r="16" spans="3:6" ht="16.5">
      <c r="C16" s="60"/>
      <c r="D16" s="14" t="s">
        <v>58</v>
      </c>
      <c r="E16" s="15">
        <v>3900.6</v>
      </c>
      <c r="F16" s="13"/>
    </row>
    <row r="17" spans="3:6" ht="16.5">
      <c r="C17" s="62">
        <v>2</v>
      </c>
      <c r="D17" s="50" t="s">
        <v>31</v>
      </c>
      <c r="E17" s="15"/>
      <c r="F17" s="13"/>
    </row>
    <row r="18" spans="3:6" ht="16.5">
      <c r="C18" s="60" t="s">
        <v>35</v>
      </c>
      <c r="D18" s="11" t="s">
        <v>51</v>
      </c>
      <c r="E18" s="15"/>
      <c r="F18" s="13">
        <v>261978.67</v>
      </c>
    </row>
    <row r="19" spans="3:6" ht="16.5">
      <c r="C19" s="61" t="s">
        <v>36</v>
      </c>
      <c r="D19" s="11" t="s">
        <v>23</v>
      </c>
      <c r="E19" s="15"/>
      <c r="F19" s="13">
        <v>13394</v>
      </c>
    </row>
    <row r="20" spans="3:6" ht="16.5">
      <c r="C20" s="60" t="s">
        <v>38</v>
      </c>
      <c r="D20" s="11" t="s">
        <v>5</v>
      </c>
      <c r="E20" s="12"/>
      <c r="F20" s="13">
        <v>494.25</v>
      </c>
    </row>
    <row r="21" spans="3:6" ht="16.5">
      <c r="C21" s="61" t="s">
        <v>37</v>
      </c>
      <c r="D21" s="16" t="s">
        <v>8</v>
      </c>
      <c r="E21" s="12"/>
      <c r="F21" s="13">
        <v>3359.2</v>
      </c>
    </row>
    <row r="22" spans="3:6" ht="16.5">
      <c r="C22" s="60" t="s">
        <v>39</v>
      </c>
      <c r="D22" s="11" t="s">
        <v>12</v>
      </c>
      <c r="E22" s="12"/>
      <c r="F22" s="13">
        <v>7349267.48</v>
      </c>
    </row>
    <row r="23" spans="3:6" ht="16.5">
      <c r="C23" s="60" t="s">
        <v>40</v>
      </c>
      <c r="D23" s="17" t="s">
        <v>24</v>
      </c>
      <c r="E23" s="12"/>
      <c r="F23" s="13">
        <v>14951.15</v>
      </c>
    </row>
    <row r="24" spans="3:6" ht="16.5">
      <c r="C24" s="61" t="s">
        <v>41</v>
      </c>
      <c r="D24" s="18" t="s">
        <v>6</v>
      </c>
      <c r="E24" s="19"/>
      <c r="F24" s="20">
        <v>4471.54</v>
      </c>
    </row>
    <row r="25" spans="3:6" ht="16.5">
      <c r="C25" s="61" t="s">
        <v>42</v>
      </c>
      <c r="D25" s="18" t="s">
        <v>49</v>
      </c>
      <c r="E25" s="19"/>
      <c r="F25" s="20">
        <v>-82051.75</v>
      </c>
    </row>
    <row r="26" spans="3:6" ht="16.5">
      <c r="C26" s="60" t="s">
        <v>43</v>
      </c>
      <c r="D26" s="18" t="s">
        <v>11</v>
      </c>
      <c r="E26" s="19"/>
      <c r="F26" s="20">
        <v>4850.12</v>
      </c>
    </row>
    <row r="27" spans="3:6" ht="17.25" thickBot="1">
      <c r="C27" s="60" t="s">
        <v>48</v>
      </c>
      <c r="D27" s="21" t="s">
        <v>50</v>
      </c>
      <c r="E27" s="19"/>
      <c r="F27" s="20">
        <v>2640</v>
      </c>
    </row>
    <row r="28" spans="3:6" ht="17.25" thickBot="1">
      <c r="C28" s="59" t="s">
        <v>0</v>
      </c>
      <c r="D28" s="22"/>
      <c r="E28" s="23">
        <f>SUM(E9:E18)</f>
        <v>9330402.389999999</v>
      </c>
      <c r="F28" s="24">
        <f>SUM(F9:F27)</f>
        <v>7573354.660000001</v>
      </c>
    </row>
    <row r="29" spans="3:6" ht="17.25" thickBot="1">
      <c r="C29" s="25"/>
      <c r="E29" s="26"/>
      <c r="F29" s="27"/>
    </row>
    <row r="30" spans="3:6" ht="17.25" thickBot="1">
      <c r="C30" s="28"/>
      <c r="D30" s="22" t="s">
        <v>59</v>
      </c>
      <c r="E30" s="29">
        <f>E28-F28</f>
        <v>1757047.7299999977</v>
      </c>
      <c r="F30" s="30"/>
    </row>
    <row r="31" spans="3:6" ht="16.5">
      <c r="C31" s="25"/>
      <c r="D31" s="31"/>
      <c r="E31" s="32"/>
      <c r="F31" s="33"/>
    </row>
    <row r="32" spans="3:6" ht="16.5">
      <c r="C32" s="25"/>
      <c r="D32" s="31"/>
      <c r="E32" s="32"/>
      <c r="F32" s="33"/>
    </row>
    <row r="33" spans="3:6" ht="16.5">
      <c r="C33" s="25"/>
      <c r="D33" s="31"/>
      <c r="E33" s="32"/>
      <c r="F33" s="33"/>
    </row>
    <row r="34" spans="3:6" ht="30" customHeight="1">
      <c r="C34" s="64" t="s">
        <v>25</v>
      </c>
      <c r="D34" s="64"/>
      <c r="E34" s="64"/>
      <c r="F34" s="64"/>
    </row>
    <row r="35" spans="3:6" ht="16.5">
      <c r="C35" s="25"/>
      <c r="D35" s="31"/>
      <c r="E35" s="32"/>
      <c r="F35" s="33"/>
    </row>
    <row r="36" spans="3:7" ht="33">
      <c r="C36" s="4"/>
      <c r="D36" s="34" t="s">
        <v>1</v>
      </c>
      <c r="E36" s="35" t="s">
        <v>2</v>
      </c>
      <c r="F36" s="47" t="s">
        <v>19</v>
      </c>
      <c r="G36" s="35" t="s">
        <v>3</v>
      </c>
    </row>
    <row r="37" spans="3:7" ht="16.5">
      <c r="C37" s="4"/>
      <c r="D37" s="53" t="s">
        <v>26</v>
      </c>
      <c r="E37" s="35">
        <v>73253.94</v>
      </c>
      <c r="F37" s="47"/>
      <c r="G37" s="35"/>
    </row>
    <row r="38" spans="3:7" ht="16.5">
      <c r="C38" s="10">
        <v>1</v>
      </c>
      <c r="D38" s="4" t="s">
        <v>27</v>
      </c>
      <c r="E38" s="45">
        <f>SUM(E39:E41)</f>
        <v>99890</v>
      </c>
      <c r="F38" s="45"/>
      <c r="G38" s="46"/>
    </row>
    <row r="39" spans="3:7" ht="16.5">
      <c r="C39" s="37"/>
      <c r="D39" s="36" t="s">
        <v>20</v>
      </c>
      <c r="E39" s="52">
        <v>19974</v>
      </c>
      <c r="F39" s="44"/>
      <c r="G39" s="46"/>
    </row>
    <row r="40" spans="3:7" ht="16.5">
      <c r="C40" s="37"/>
      <c r="D40" s="36" t="s">
        <v>21</v>
      </c>
      <c r="E40" s="52">
        <v>39958</v>
      </c>
      <c r="F40" s="44"/>
      <c r="G40" s="46"/>
    </row>
    <row r="41" spans="3:7" ht="16.5">
      <c r="C41" s="37"/>
      <c r="D41" s="36" t="s">
        <v>22</v>
      </c>
      <c r="E41" s="52">
        <v>39958</v>
      </c>
      <c r="F41" s="44"/>
      <c r="G41" s="46"/>
    </row>
    <row r="42" spans="3:7" ht="16.5">
      <c r="C42" s="37"/>
      <c r="D42" s="38" t="s">
        <v>28</v>
      </c>
      <c r="E42" s="54">
        <f>E37+E38</f>
        <v>173143.94</v>
      </c>
      <c r="F42" s="44"/>
      <c r="G42" s="46"/>
    </row>
    <row r="43" spans="3:7" ht="16.5">
      <c r="C43" s="37">
        <v>2</v>
      </c>
      <c r="D43" s="4" t="s">
        <v>29</v>
      </c>
      <c r="E43" s="46"/>
      <c r="F43" s="46"/>
      <c r="G43" s="45"/>
    </row>
    <row r="44" spans="3:7" ht="16.5">
      <c r="C44" s="4"/>
      <c r="D44" s="43"/>
      <c r="E44" s="46"/>
      <c r="F44" s="46"/>
      <c r="G44" s="46"/>
    </row>
    <row r="45" spans="3:7" ht="16.5">
      <c r="C45" s="4"/>
      <c r="D45" s="43" t="s">
        <v>16</v>
      </c>
      <c r="E45" s="44" t="s">
        <v>44</v>
      </c>
      <c r="F45" s="48">
        <v>43872</v>
      </c>
      <c r="G45" s="44">
        <v>14835.58</v>
      </c>
    </row>
    <row r="46" spans="3:7" ht="16.5">
      <c r="C46" s="4"/>
      <c r="D46" s="43"/>
      <c r="E46" s="44" t="s">
        <v>44</v>
      </c>
      <c r="F46" s="48">
        <v>43902</v>
      </c>
      <c r="G46" s="44">
        <v>9513.5</v>
      </c>
    </row>
    <row r="47" spans="3:7" ht="16.5">
      <c r="C47" s="4"/>
      <c r="D47" s="43"/>
      <c r="E47" s="44" t="s">
        <v>44</v>
      </c>
      <c r="F47" s="48">
        <v>43959</v>
      </c>
      <c r="G47" s="44">
        <v>23531.75</v>
      </c>
    </row>
    <row r="48" spans="3:7" ht="16.5">
      <c r="C48" s="4"/>
      <c r="D48" s="43"/>
      <c r="E48" s="44" t="s">
        <v>45</v>
      </c>
      <c r="F48" s="48">
        <v>43962</v>
      </c>
      <c r="G48" s="44">
        <v>3380.7</v>
      </c>
    </row>
    <row r="49" spans="3:7" ht="16.5">
      <c r="C49" s="4"/>
      <c r="D49" s="43"/>
      <c r="E49" s="44" t="s">
        <v>44</v>
      </c>
      <c r="F49" s="48">
        <v>43980</v>
      </c>
      <c r="G49" s="44">
        <v>15807.61</v>
      </c>
    </row>
    <row r="50" spans="3:7" ht="16.5">
      <c r="C50" s="4"/>
      <c r="D50" s="43"/>
      <c r="E50" s="44" t="s">
        <v>44</v>
      </c>
      <c r="F50" s="48">
        <v>44014</v>
      </c>
      <c r="G50" s="44">
        <v>10642.71</v>
      </c>
    </row>
    <row r="51" spans="3:7" ht="16.5">
      <c r="C51" s="4"/>
      <c r="D51" s="43"/>
      <c r="E51" s="44"/>
      <c r="F51" s="48"/>
      <c r="G51" s="44"/>
    </row>
    <row r="52" spans="3:7" ht="16.5">
      <c r="C52" s="4"/>
      <c r="D52" s="43" t="s">
        <v>17</v>
      </c>
      <c r="E52" s="44" t="s">
        <v>46</v>
      </c>
      <c r="F52" s="48">
        <v>43888</v>
      </c>
      <c r="G52" s="44">
        <f>1170.95+47.15</f>
        <v>1218.1000000000001</v>
      </c>
    </row>
    <row r="53" spans="3:7" ht="16.5">
      <c r="C53" s="4"/>
      <c r="D53" s="43"/>
      <c r="E53" s="44" t="s">
        <v>46</v>
      </c>
      <c r="F53" s="48">
        <v>43899</v>
      </c>
      <c r="G53" s="44">
        <v>8163.44</v>
      </c>
    </row>
    <row r="54" spans="3:7" ht="16.5">
      <c r="C54" s="4"/>
      <c r="D54" s="43"/>
      <c r="E54" s="44" t="s">
        <v>47</v>
      </c>
      <c r="F54" s="48">
        <v>43917</v>
      </c>
      <c r="G54" s="44">
        <v>6916.51</v>
      </c>
    </row>
    <row r="55" spans="3:7" ht="16.5">
      <c r="C55" s="4"/>
      <c r="D55" s="43"/>
      <c r="E55" s="44" t="s">
        <v>46</v>
      </c>
      <c r="F55" s="48">
        <v>43936</v>
      </c>
      <c r="G55" s="44">
        <v>2863.44</v>
      </c>
    </row>
    <row r="56" spans="3:7" ht="16.5">
      <c r="C56" s="4"/>
      <c r="D56" s="43"/>
      <c r="E56" s="44" t="s">
        <v>47</v>
      </c>
      <c r="F56" s="48">
        <v>43978</v>
      </c>
      <c r="G56" s="44">
        <v>6697.48</v>
      </c>
    </row>
    <row r="57" spans="3:7" ht="16.5">
      <c r="C57" s="4"/>
      <c r="D57" s="43"/>
      <c r="E57" s="44" t="s">
        <v>47</v>
      </c>
      <c r="F57" s="48">
        <v>44004</v>
      </c>
      <c r="G57" s="44">
        <v>9682.51</v>
      </c>
    </row>
    <row r="58" spans="3:7" ht="16.5">
      <c r="C58" s="4"/>
      <c r="D58" s="43" t="s">
        <v>18</v>
      </c>
      <c r="E58" s="44"/>
      <c r="F58" s="48">
        <v>43872</v>
      </c>
      <c r="G58" s="44">
        <v>28.64</v>
      </c>
    </row>
    <row r="59" spans="3:7" ht="16.5">
      <c r="C59" s="4"/>
      <c r="D59" s="43"/>
      <c r="E59" s="44"/>
      <c r="F59" s="48">
        <v>43888</v>
      </c>
      <c r="G59" s="44">
        <v>11.34</v>
      </c>
    </row>
    <row r="60" spans="3:7" ht="16.5">
      <c r="C60" s="4"/>
      <c r="D60" s="43"/>
      <c r="E60" s="44"/>
      <c r="F60" s="48">
        <v>43899</v>
      </c>
      <c r="G60" s="44">
        <v>56.86</v>
      </c>
    </row>
    <row r="61" spans="3:7" ht="16.5">
      <c r="C61" s="4"/>
      <c r="D61" s="43"/>
      <c r="E61" s="44"/>
      <c r="F61" s="48">
        <v>43917</v>
      </c>
      <c r="G61" s="44">
        <v>-22.31</v>
      </c>
    </row>
    <row r="62" spans="3:7" ht="16.5">
      <c r="C62" s="4"/>
      <c r="D62" s="43"/>
      <c r="E62" s="44"/>
      <c r="F62" s="48">
        <v>43902</v>
      </c>
      <c r="G62" s="44">
        <v>37.62</v>
      </c>
    </row>
    <row r="63" spans="3:7" ht="16.5">
      <c r="C63" s="4"/>
      <c r="D63" s="43"/>
      <c r="E63" s="44"/>
      <c r="F63" s="48">
        <v>43936</v>
      </c>
      <c r="G63" s="44">
        <v>53.27</v>
      </c>
    </row>
    <row r="64" spans="3:7" ht="16.5">
      <c r="C64" s="4"/>
      <c r="D64" s="43"/>
      <c r="E64" s="44"/>
      <c r="F64" s="48">
        <v>43959</v>
      </c>
      <c r="G64" s="44">
        <v>28.61</v>
      </c>
    </row>
    <row r="65" spans="3:7" ht="16.5">
      <c r="C65" s="4"/>
      <c r="D65" s="43"/>
      <c r="E65" s="44"/>
      <c r="F65" s="48">
        <v>43962</v>
      </c>
      <c r="G65" s="44">
        <v>20.44</v>
      </c>
    </row>
    <row r="66" spans="3:7" ht="16.5">
      <c r="C66" s="4"/>
      <c r="D66" s="43"/>
      <c r="E66" s="44"/>
      <c r="F66" s="48">
        <v>43978</v>
      </c>
      <c r="G66" s="44">
        <v>79.37</v>
      </c>
    </row>
    <row r="67" spans="3:7" ht="16.5">
      <c r="C67" s="4"/>
      <c r="D67" s="43"/>
      <c r="E67" s="44"/>
      <c r="F67" s="48">
        <v>43980</v>
      </c>
      <c r="G67" s="44">
        <v>157.09</v>
      </c>
    </row>
    <row r="68" spans="3:7" ht="16.5">
      <c r="C68" s="4"/>
      <c r="D68" s="43"/>
      <c r="E68" s="44"/>
      <c r="F68" s="48">
        <v>44004</v>
      </c>
      <c r="G68" s="44">
        <v>33.1</v>
      </c>
    </row>
    <row r="69" spans="3:7" ht="16.5">
      <c r="C69" s="4"/>
      <c r="D69" s="43"/>
      <c r="E69" s="44"/>
      <c r="F69" s="48">
        <v>44014</v>
      </c>
      <c r="G69" s="44">
        <v>23.11</v>
      </c>
    </row>
    <row r="70" spans="3:7" ht="16.5">
      <c r="C70" s="4"/>
      <c r="D70" s="43"/>
      <c r="E70" s="44"/>
      <c r="F70" s="48"/>
      <c r="G70" s="44"/>
    </row>
    <row r="71" spans="3:7" ht="16.5">
      <c r="C71" s="4"/>
      <c r="D71" s="49" t="s">
        <v>15</v>
      </c>
      <c r="E71" s="44"/>
      <c r="F71" s="48"/>
      <c r="G71" s="55">
        <f>SUM(G45:G70)</f>
        <v>113760.47</v>
      </c>
    </row>
    <row r="72" spans="3:7" ht="16.5">
      <c r="C72" s="4"/>
      <c r="D72" s="43"/>
      <c r="E72" s="44"/>
      <c r="F72" s="48"/>
      <c r="G72" s="44"/>
    </row>
    <row r="73" spans="3:7" ht="16.5">
      <c r="C73" s="4"/>
      <c r="D73" s="38" t="s">
        <v>30</v>
      </c>
      <c r="E73" s="45">
        <f>E42-G71</f>
        <v>59383.47</v>
      </c>
      <c r="F73" s="46"/>
      <c r="G73" s="44"/>
    </row>
  </sheetData>
  <sheetProtection/>
  <mergeCells count="1">
    <mergeCell ref="C34:F34"/>
  </mergeCells>
  <printOptions/>
  <pageMargins left="0.7086614173228347" right="0.7086614173228347" top="0.35433070866141736" bottom="0.4330708661417323" header="0.2362204724409449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</dc:creator>
  <cp:keywords/>
  <dc:description/>
  <cp:lastModifiedBy>6768784</cp:lastModifiedBy>
  <cp:lastPrinted>2020-05-19T13:47:40Z</cp:lastPrinted>
  <dcterms:created xsi:type="dcterms:W3CDTF">2013-06-28T09:29:09Z</dcterms:created>
  <dcterms:modified xsi:type="dcterms:W3CDTF">2021-07-07T10:09:55Z</dcterms:modified>
  <cp:category/>
  <cp:version/>
  <cp:contentType/>
  <cp:contentStatus/>
</cp:coreProperties>
</file>